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<sst xmlns="http://schemas.openxmlformats.org/spreadsheetml/2006/main" count="74" uniqueCount="72">
  <si>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PARTITO DEMOCRATICO</t>
  </si>
  <si>
    <t>ATTIVITA'</t>
  </si>
  <si>
    <t>ATTIVO CIRCOLANTE</t>
  </si>
  <si>
    <t>PASSIVITA'</t>
  </si>
  <si>
    <t>PATRIMONIO NETTO</t>
  </si>
  <si>
    <t>FONDI PER RISCHI E ONERI</t>
  </si>
  <si>
    <t>fondo imposte e tasse</t>
  </si>
  <si>
    <t>fondi ammortamento</t>
  </si>
  <si>
    <t>fondi rischi su crediti</t>
  </si>
  <si>
    <t>fondo futuri investimenti</t>
  </si>
  <si>
    <t>DEBITI</t>
  </si>
  <si>
    <t>RATEI E RISCONTI PASSIVI</t>
  </si>
  <si>
    <t>TOTALE PASSIVO</t>
  </si>
  <si>
    <t>fondo sostegno a circoli</t>
  </si>
  <si>
    <t>fondo rischi futuri</t>
  </si>
  <si>
    <t>STATO PATRIMONIALE</t>
  </si>
  <si>
    <t>IMMOBILIZZAZIONI IMMATERIALI</t>
  </si>
  <si>
    <t xml:space="preserve"> - Costi per attività di informazione, comunicazione</t>
  </si>
  <si>
    <t>Totale Immobilizzazioni immateriali</t>
  </si>
  <si>
    <t>Totale Immobilizzazioni materiali</t>
  </si>
  <si>
    <t>IMMOBILIZZAZIONI MATERIALI</t>
  </si>
  <si>
    <t>IMMOBILIZZAZZIONI FINANZIARIE</t>
  </si>
  <si>
    <t xml:space="preserve"> - attrezzature e impianti</t>
  </si>
  <si>
    <t xml:space="preserve"> - mobili e arredi</t>
  </si>
  <si>
    <t xml:space="preserve"> - macchine ufficio</t>
  </si>
  <si>
    <t xml:space="preserve"> - partecipazioni in imprese</t>
  </si>
  <si>
    <t>Totale Immobilizzazioni Finanziarie</t>
  </si>
  <si>
    <t>Totale Immobilizzazioni</t>
  </si>
  <si>
    <t>RIMANENZE</t>
  </si>
  <si>
    <t>CREDITI:</t>
  </si>
  <si>
    <t xml:space="preserve"> - crediti diversi</t>
  </si>
  <si>
    <t xml:space="preserve"> - crediti v/imprese partecipate</t>
  </si>
  <si>
    <t xml:space="preserve"> - crediti v/festa reggio</t>
  </si>
  <si>
    <t xml:space="preserve"> -</t>
  </si>
  <si>
    <t>Totale Crediti</t>
  </si>
  <si>
    <t>DISPONIBILITA' LIQUIDE</t>
  </si>
  <si>
    <t xml:space="preserve"> - depositi bancari</t>
  </si>
  <si>
    <t xml:space="preserve"> - depositi postali</t>
  </si>
  <si>
    <t xml:space="preserve"> - denaro e valori in cassa</t>
  </si>
  <si>
    <t>Totale Disponibilità Liquida</t>
  </si>
  <si>
    <t>RATEI ATTIVI E RISCONTI ATTIVI</t>
  </si>
  <si>
    <t xml:space="preserve"> - ratei attivi</t>
  </si>
  <si>
    <t xml:space="preserve"> - risconti attivi</t>
  </si>
  <si>
    <t>Totale Ratei e Risconti</t>
  </si>
  <si>
    <t>TOTALE ATTIVITA'</t>
  </si>
  <si>
    <t xml:space="preserve"> - quote soci fondatori</t>
  </si>
  <si>
    <t xml:space="preserve"> - avanzo d'esercizio</t>
  </si>
  <si>
    <t xml:space="preserve"> - disavanzo d'esercizio</t>
  </si>
  <si>
    <t xml:space="preserve"> - fondo di Riserva da avanzi pregressi </t>
  </si>
  <si>
    <t xml:space="preserve"> - disavanzo esercizi precedenti</t>
  </si>
  <si>
    <t>Totale Patrimonio Netto</t>
  </si>
  <si>
    <t xml:space="preserve">TRATTAMENTO DI FINE RAPPORTO </t>
  </si>
  <si>
    <t>Totale Fondi per rischi e oneri</t>
  </si>
  <si>
    <t>Totale Debiti</t>
  </si>
  <si>
    <t xml:space="preserve"> - debiti verso istituti prevedenziali</t>
  </si>
  <si>
    <t xml:space="preserve"> - debiti verso fornitori</t>
  </si>
  <si>
    <t xml:space="preserve"> - altri debiti</t>
  </si>
  <si>
    <t xml:space="preserve"> - ratei passivi</t>
  </si>
  <si>
    <t xml:space="preserve"> - risconti passivi</t>
  </si>
  <si>
    <t>Totale ratei e risconti</t>
  </si>
  <si>
    <t xml:space="preserve"> - automezzi</t>
  </si>
  <si>
    <t xml:space="preserve"> - debiti verso dipendenti e collaboratori</t>
  </si>
  <si>
    <t>fondi rischi su crediti festa reggio</t>
  </si>
  <si>
    <t xml:space="preserve">  </t>
  </si>
  <si>
    <t xml:space="preserve"> - debiti verso associazioni</t>
  </si>
  <si>
    <t xml:space="preserve"> - debiti da cap</t>
  </si>
  <si>
    <t>Circolo __CORREGGIO (RE)________</t>
  </si>
  <si>
    <t>Circolo _CORREGGIO (RE)_</t>
  </si>
  <si>
    <t xml:space="preserve"> - crediti v/clienti</t>
  </si>
  <si>
    <t>RENDICONTO DELL'ESERCIZIO CHIUSO AL _31,12,2021___________</t>
  </si>
  <si>
    <t>RENDICONTO DELL'ESERCIZIO CHIUSO AL 31.12.2021_</t>
  </si>
  <si>
    <t xml:space="preserve"> - crediti v/associazioni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</si>
</sst>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d\ mmmm\ yyyy;@"/>
    <numFmt numFmtId="172" formatCode="d/m/yy;@"/>
    <numFmt numFmtId="173" formatCode="00000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2114550</xdr:colOff>
      <xdr:row>0</xdr:row>
      <xdr:rowOff>38100</xdr:rowOff>
    </xdr:from>
    <xdr:to>
      <xdr:col>0</xdr:col>
      <xdr:colOff>3448050</xdr:colOff>
      <xdr:row>6</xdr:row>
      <xdr:rowOff>152400</xdr:rowOff>
    </xdr:to>
    <xdr:pic>
      <xdr:nvPicPr>
        <xdr:cNvPr id="1" name="Picture 2" descr="logo_pd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8100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2114550</xdr:colOff>
      <xdr:row>49</xdr:row>
      <xdr:rowOff>19050</xdr:rowOff>
    </xdr:from>
    <xdr:to>
      <xdr:col>0</xdr:col>
      <xdr:colOff>3448050</xdr:colOff>
      <xdr:row>55</xdr:row>
      <xdr:rowOff>142875</xdr:rowOff>
    </xdr:to>
    <xdr:pic>
      <xdr:nvPicPr>
        <xdr:cNvPr id="2" name="Picture 3" descr="logo_pd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467850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105"/>
  <sheetViews>
    <sheetView tabSelected="1" zoomScalePageLayoutView="0" workbookViewId="0" topLeftCell="A16">
      <selection activeCell="A74" sqref="A74"/>
    </sheetView>
  </sheetViews>
  <sheetFormatPr defaultColWidth="9.140625" defaultRowHeight="12.75"/>
  <cols>
    <col min="1" max="1" width="62.421875" style="0" customWidth="1"/>
    <col min="2" max="2" width="15.57421875" style="17" customWidth="1"/>
    <col min="4" max="4" width="9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1:2" s="2" customFormat="1" ht="18">
      <c r="A8" s="46" t="s">
        <v>0</v>
      </c>
      <c r="B8" s="46"/>
    </row>
    <row r="9" spans="1:2" s="2" customFormat="1" ht="18">
      <c r="A9" s="46" t="s">
        <v>67</v>
      </c>
      <c r="B9" s="46"/>
    </row>
    <row r="10" s="2" customFormat="1" ht="10.5" customHeight="1">
      <c r="B10" s="12"/>
    </row>
    <row r="11" spans="1:2" s="4" customFormat="1" ht="15.75">
      <c r="A11" s="47" t="s">
        <v>69</v>
      </c>
      <c r="B11" s="47"/>
    </row>
    <row r="12" spans="1:2" s="4" customFormat="1" ht="10.5" customHeight="1">
      <c r="A12" s="43"/>
      <c r="B12" s="43"/>
    </row>
    <row r="13" spans="1:2" s="1" customFormat="1" ht="21" customHeight="1">
      <c r="A13" s="45" t="s">
        <v>15</v>
      </c>
      <c r="B13" s="45"/>
    </row>
    <row r="14" spans="1:2" s="3" customFormat="1" ht="22.5" customHeight="1">
      <c r="A14" s="38" t="s">
        <v>1</v>
      </c>
      <c r="B14" s="26">
        <v>44561</v>
      </c>
    </row>
    <row r="15" spans="1:2" s="3" customFormat="1" ht="15">
      <c r="A15" s="18"/>
      <c r="B15" s="39"/>
    </row>
    <row r="16" spans="1:4" s="3" customFormat="1" ht="15.75">
      <c r="A16" s="19" t="s">
        <v>16</v>
      </c>
      <c r="B16" s="30"/>
      <c r="D16" s="7"/>
    </row>
    <row r="17" spans="1:2" s="3" customFormat="1" ht="15">
      <c r="A17" s="20" t="s">
        <v>17</v>
      </c>
      <c r="B17" s="41">
        <v>0</v>
      </c>
    </row>
    <row r="18" spans="1:2" s="3" customFormat="1" ht="15.75">
      <c r="A18" s="21" t="s">
        <v>18</v>
      </c>
      <c r="B18" s="40">
        <f>SUM(B17)</f>
        <v>0</v>
      </c>
    </row>
    <row r="19" spans="1:2" s="3" customFormat="1" ht="15.75">
      <c r="A19" s="21"/>
      <c r="B19" s="40"/>
    </row>
    <row r="20" spans="1:2" s="3" customFormat="1" ht="15.75">
      <c r="A20" s="19" t="s">
        <v>20</v>
      </c>
      <c r="B20" s="42"/>
    </row>
    <row r="21" spans="1:2" s="3" customFormat="1" ht="15">
      <c r="A21" s="20" t="s">
        <v>22</v>
      </c>
      <c r="B21" s="42">
        <v>48991</v>
      </c>
    </row>
    <row r="22" spans="1:2" s="3" customFormat="1" ht="15">
      <c r="A22" s="20" t="s">
        <v>23</v>
      </c>
      <c r="B22" s="42">
        <v>15040</v>
      </c>
    </row>
    <row r="23" spans="1:2" s="3" customFormat="1" ht="15">
      <c r="A23" s="20" t="s">
        <v>24</v>
      </c>
      <c r="B23" s="42"/>
    </row>
    <row r="24" spans="1:2" s="3" customFormat="1" ht="15">
      <c r="A24" s="20" t="s">
        <v>60</v>
      </c>
      <c r="B24" s="41">
        <v>6500</v>
      </c>
    </row>
    <row r="25" spans="1:2" s="3" customFormat="1" ht="15.75">
      <c r="A25" s="21" t="s">
        <v>19</v>
      </c>
      <c r="B25" s="40">
        <f>SUM(B21:B24)</f>
        <v>70531</v>
      </c>
    </row>
    <row r="26" spans="1:2" s="3" customFormat="1" ht="15.75">
      <c r="A26" s="21"/>
      <c r="B26" s="40"/>
    </row>
    <row r="27" spans="1:2" s="3" customFormat="1" ht="15.75">
      <c r="A27" s="19" t="s">
        <v>21</v>
      </c>
      <c r="B27" s="42"/>
    </row>
    <row r="28" spans="1:2" s="3" customFormat="1" ht="15">
      <c r="A28" s="20" t="s">
        <v>25</v>
      </c>
      <c r="B28" s="41">
        <v>0</v>
      </c>
    </row>
    <row r="29" spans="1:2" s="3" customFormat="1" ht="15.75">
      <c r="A29" s="21" t="s">
        <v>26</v>
      </c>
      <c r="B29" s="40">
        <f>B28</f>
        <v>0</v>
      </c>
    </row>
    <row r="30" spans="1:2" s="3" customFormat="1" ht="15.75">
      <c r="A30" s="27" t="s">
        <v>27</v>
      </c>
      <c r="B30" s="40">
        <f>SUM(B18+B25+B29)</f>
        <v>70531</v>
      </c>
    </row>
    <row r="31" spans="1:4" s="4" customFormat="1" ht="15.75">
      <c r="A31" s="19" t="s">
        <v>2</v>
      </c>
      <c r="B31" s="13"/>
      <c r="D31" s="10"/>
    </row>
    <row r="32" spans="1:4" s="4" customFormat="1" ht="15.75">
      <c r="A32" s="19" t="s">
        <v>28</v>
      </c>
      <c r="B32" s="40" t="s">
        <v>33</v>
      </c>
      <c r="D32" s="10"/>
    </row>
    <row r="33" spans="1:2" s="1" customFormat="1" ht="15.75">
      <c r="A33" s="24" t="s">
        <v>29</v>
      </c>
      <c r="B33" s="28"/>
    </row>
    <row r="34" spans="1:2" s="1" customFormat="1" ht="15">
      <c r="A34" s="22" t="s">
        <v>68</v>
      </c>
      <c r="B34" s="28">
        <v>3038</v>
      </c>
    </row>
    <row r="35" spans="1:2" s="1" customFormat="1" ht="15">
      <c r="A35" s="22" t="s">
        <v>71</v>
      </c>
      <c r="B35" s="28">
        <v>7500</v>
      </c>
    </row>
    <row r="36" spans="1:2" s="1" customFormat="1" ht="15">
      <c r="A36" s="22" t="s">
        <v>30</v>
      </c>
      <c r="B36" s="28">
        <v>2836</v>
      </c>
    </row>
    <row r="37" spans="1:2" s="1" customFormat="1" ht="15">
      <c r="A37" s="22" t="s">
        <v>31</v>
      </c>
      <c r="B37" s="34">
        <v>0</v>
      </c>
    </row>
    <row r="38" spans="1:2" s="1" customFormat="1" ht="15">
      <c r="A38" s="22" t="s">
        <v>32</v>
      </c>
      <c r="B38" s="16">
        <v>0</v>
      </c>
    </row>
    <row r="39" spans="1:2" s="1" customFormat="1" ht="15.75">
      <c r="A39" s="21" t="s">
        <v>34</v>
      </c>
      <c r="B39" s="32">
        <f>SUM(B34:B38)</f>
        <v>13374</v>
      </c>
    </row>
    <row r="40" spans="1:4" s="4" customFormat="1" ht="15.75">
      <c r="A40" s="24" t="s">
        <v>35</v>
      </c>
      <c r="B40" s="32"/>
      <c r="D40" s="10"/>
    </row>
    <row r="41" spans="1:2" s="1" customFormat="1" ht="15">
      <c r="A41" s="23" t="s">
        <v>36</v>
      </c>
      <c r="B41" s="28">
        <v>14382</v>
      </c>
    </row>
    <row r="42" spans="1:2" s="1" customFormat="1" ht="15">
      <c r="A42" s="23" t="s">
        <v>37</v>
      </c>
      <c r="B42" s="28">
        <v>0</v>
      </c>
    </row>
    <row r="43" spans="1:2" s="1" customFormat="1" ht="15">
      <c r="A43" s="23" t="s">
        <v>38</v>
      </c>
      <c r="B43" s="15">
        <v>5354</v>
      </c>
    </row>
    <row r="44" spans="1:2" s="1" customFormat="1" ht="15.75">
      <c r="A44" s="21" t="s">
        <v>39</v>
      </c>
      <c r="B44" s="32">
        <f>SUM(B41:B43)</f>
        <v>19736</v>
      </c>
    </row>
    <row r="45" spans="1:2" s="1" customFormat="1" ht="15.75">
      <c r="A45" s="24" t="s">
        <v>40</v>
      </c>
      <c r="B45" s="28" t="s">
        <v>63</v>
      </c>
    </row>
    <row r="46" spans="1:2" s="1" customFormat="1" ht="15">
      <c r="A46" s="23" t="s">
        <v>41</v>
      </c>
      <c r="B46" s="28">
        <v>0</v>
      </c>
    </row>
    <row r="47" spans="1:2" s="1" customFormat="1" ht="15">
      <c r="A47" s="23" t="s">
        <v>42</v>
      </c>
      <c r="B47" s="15">
        <v>0</v>
      </c>
    </row>
    <row r="48" spans="1:2" s="1" customFormat="1" ht="15.75">
      <c r="A48" s="21" t="s">
        <v>43</v>
      </c>
      <c r="B48" s="32">
        <f>SUM(B46:B47)</f>
        <v>0</v>
      </c>
    </row>
    <row r="49" spans="1:2" s="1" customFormat="1" ht="15.75">
      <c r="A49" s="37" t="s">
        <v>44</v>
      </c>
      <c r="B49" s="14">
        <f>SUM(B30+B39+B44+B48)</f>
        <v>103641</v>
      </c>
    </row>
    <row r="50" spans="1:2" s="1" customFormat="1" ht="12.75" customHeight="1">
      <c r="A50" s="3"/>
      <c r="B50" s="8"/>
    </row>
    <row r="51" spans="1:2" s="1" customFormat="1" ht="12.75" customHeight="1">
      <c r="A51" s="3"/>
      <c r="B51" s="8"/>
    </row>
    <row r="52" spans="1:2" s="1" customFormat="1" ht="12.75" customHeight="1">
      <c r="A52" s="3"/>
      <c r="B52" s="8"/>
    </row>
    <row r="53" spans="1:2" s="1" customFormat="1" ht="12.75" customHeight="1">
      <c r="A53" s="3"/>
      <c r="B53" s="8"/>
    </row>
    <row r="54" spans="1:2" s="1" customFormat="1" ht="12.75" customHeight="1">
      <c r="A54" s="3"/>
      <c r="B54" s="8"/>
    </row>
    <row r="55" spans="1:2" s="1" customFormat="1" ht="12" customHeight="1">
      <c r="A55" s="3"/>
      <c r="B55" s="8"/>
    </row>
    <row r="56" spans="1:2" s="1" customFormat="1" ht="12.75" customHeight="1">
      <c r="A56" s="3"/>
      <c r="B56" s="8"/>
    </row>
    <row r="57" spans="1:2" s="2" customFormat="1" ht="18">
      <c r="A57" s="46" t="s">
        <v>0</v>
      </c>
      <c r="B57" s="46"/>
    </row>
    <row r="58" spans="1:2" s="2" customFormat="1" ht="18">
      <c r="A58" s="46" t="s">
        <v>66</v>
      </c>
      <c r="B58" s="46"/>
    </row>
    <row r="59" s="2" customFormat="1" ht="10.5" customHeight="1">
      <c r="B59" s="12"/>
    </row>
    <row r="60" spans="1:2" s="4" customFormat="1" ht="15.75">
      <c r="A60" s="47" t="s">
        <v>70</v>
      </c>
      <c r="B60" s="47"/>
    </row>
    <row r="61" spans="1:2" s="4" customFormat="1" ht="10.5" customHeight="1">
      <c r="A61" s="43"/>
      <c r="B61" s="43"/>
    </row>
    <row r="62" spans="1:2" s="1" customFormat="1" ht="21" customHeight="1">
      <c r="A62" s="45" t="s">
        <v>15</v>
      </c>
      <c r="B62" s="45"/>
    </row>
    <row r="63" spans="1:2" s="3" customFormat="1" ht="22.5" customHeight="1">
      <c r="A63" s="25" t="s">
        <v>3</v>
      </c>
      <c r="B63" s="26">
        <v>44561</v>
      </c>
    </row>
    <row r="64" spans="1:2" s="3" customFormat="1" ht="15">
      <c r="A64" s="29"/>
      <c r="B64" s="30"/>
    </row>
    <row r="65" spans="1:2" s="1" customFormat="1" ht="15.75">
      <c r="A65" s="31" t="s">
        <v>4</v>
      </c>
      <c r="B65" s="28"/>
    </row>
    <row r="66" spans="1:2" s="1" customFormat="1" ht="15">
      <c r="A66" s="33" t="s">
        <v>45</v>
      </c>
      <c r="B66" s="28">
        <v>0</v>
      </c>
    </row>
    <row r="67" spans="1:2" s="1" customFormat="1" ht="15">
      <c r="A67" s="33" t="s">
        <v>48</v>
      </c>
      <c r="B67" s="34">
        <v>-3404</v>
      </c>
    </row>
    <row r="68" spans="1:2" s="1" customFormat="1" ht="15">
      <c r="A68" s="33" t="s">
        <v>49</v>
      </c>
      <c r="B68" s="34">
        <v>0</v>
      </c>
    </row>
    <row r="69" spans="1:2" s="1" customFormat="1" ht="15">
      <c r="A69" s="33" t="s">
        <v>46</v>
      </c>
      <c r="B69" s="34">
        <v>0</v>
      </c>
    </row>
    <row r="70" spans="1:2" s="1" customFormat="1" ht="15">
      <c r="A70" s="33" t="s">
        <v>47</v>
      </c>
      <c r="B70" s="16">
        <v>-46796</v>
      </c>
    </row>
    <row r="71" spans="1:2" s="1" customFormat="1" ht="15.75">
      <c r="A71" s="36" t="s">
        <v>50</v>
      </c>
      <c r="B71" s="32">
        <f>SUM(B66:B70)</f>
        <v>-50200</v>
      </c>
    </row>
    <row r="72" spans="1:2" s="1" customFormat="1" ht="15.75">
      <c r="A72" s="35"/>
      <c r="B72" s="32"/>
    </row>
    <row r="73" spans="1:2" s="1" customFormat="1" ht="15.75">
      <c r="A73" s="31" t="s">
        <v>5</v>
      </c>
      <c r="B73" s="28"/>
    </row>
    <row r="74" spans="1:2" s="1" customFormat="1" ht="15">
      <c r="A74" s="33" t="s">
        <v>8</v>
      </c>
      <c r="B74" s="28">
        <v>0</v>
      </c>
    </row>
    <row r="75" spans="1:2" s="1" customFormat="1" ht="15">
      <c r="A75" s="33" t="s">
        <v>62</v>
      </c>
      <c r="B75" s="28">
        <v>0</v>
      </c>
    </row>
    <row r="76" spans="1:2" s="1" customFormat="1" ht="15">
      <c r="A76" s="33" t="s">
        <v>13</v>
      </c>
      <c r="B76" s="28">
        <v>0</v>
      </c>
    </row>
    <row r="77" spans="1:2" s="1" customFormat="1" ht="15">
      <c r="A77" s="33" t="s">
        <v>14</v>
      </c>
      <c r="B77" s="28"/>
    </row>
    <row r="78" spans="1:2" s="1" customFormat="1" ht="15">
      <c r="A78" s="33" t="s">
        <v>7</v>
      </c>
      <c r="B78" s="28">
        <v>70531</v>
      </c>
    </row>
    <row r="79" spans="1:2" s="1" customFormat="1" ht="15">
      <c r="A79" s="33" t="s">
        <v>9</v>
      </c>
      <c r="B79" s="28">
        <v>0</v>
      </c>
    </row>
    <row r="80" spans="1:2" s="1" customFormat="1" ht="15">
      <c r="A80" s="33" t="s">
        <v>6</v>
      </c>
      <c r="B80" s="15">
        <v>0</v>
      </c>
    </row>
    <row r="81" spans="1:2" s="1" customFormat="1" ht="15.75">
      <c r="A81" s="36" t="s">
        <v>52</v>
      </c>
      <c r="B81" s="32">
        <f>SUM(B74:B80)</f>
        <v>70531</v>
      </c>
    </row>
    <row r="82" spans="1:2" s="1" customFormat="1" ht="15.75">
      <c r="A82" s="36"/>
      <c r="B82" s="32"/>
    </row>
    <row r="83" spans="1:2" s="1" customFormat="1" ht="15.75">
      <c r="A83" s="31" t="s">
        <v>51</v>
      </c>
      <c r="B83" s="32"/>
    </row>
    <row r="84" spans="1:2" s="1" customFormat="1" ht="15.75">
      <c r="A84" s="35"/>
      <c r="B84" s="32"/>
    </row>
    <row r="85" spans="1:2" s="1" customFormat="1" ht="15.75">
      <c r="A85" s="31" t="s">
        <v>10</v>
      </c>
      <c r="B85" s="32"/>
    </row>
    <row r="86" spans="1:4" s="1" customFormat="1" ht="15">
      <c r="A86" s="35" t="s">
        <v>64</v>
      </c>
      <c r="B86" s="28">
        <v>76124</v>
      </c>
      <c r="D86" s="11"/>
    </row>
    <row r="87" spans="1:2" s="1" customFormat="1" ht="15">
      <c r="A87" s="33" t="s">
        <v>55</v>
      </c>
      <c r="B87" s="28">
        <v>7186</v>
      </c>
    </row>
    <row r="88" spans="1:2" s="1" customFormat="1" ht="15">
      <c r="A88" s="35" t="s">
        <v>65</v>
      </c>
      <c r="B88" s="28">
        <v>0</v>
      </c>
    </row>
    <row r="89" spans="1:2" s="1" customFormat="1" ht="15">
      <c r="A89" s="33" t="s">
        <v>54</v>
      </c>
      <c r="B89" s="28">
        <v>0</v>
      </c>
    </row>
    <row r="90" spans="1:2" s="1" customFormat="1" ht="15">
      <c r="A90" s="33" t="s">
        <v>61</v>
      </c>
      <c r="B90" s="28">
        <v>0</v>
      </c>
    </row>
    <row r="91" spans="1:2" s="1" customFormat="1" ht="15">
      <c r="A91" s="33" t="s">
        <v>56</v>
      </c>
      <c r="B91" s="15">
        <v>0</v>
      </c>
    </row>
    <row r="92" spans="1:2" s="1" customFormat="1" ht="15.75">
      <c r="A92" s="36" t="s">
        <v>53</v>
      </c>
      <c r="B92" s="32">
        <f>SUM(B86:B91)</f>
        <v>83310</v>
      </c>
    </row>
    <row r="93" spans="1:2" s="1" customFormat="1" ht="15.75">
      <c r="A93" s="35"/>
      <c r="B93" s="32"/>
    </row>
    <row r="94" spans="1:2" s="1" customFormat="1" ht="15.75">
      <c r="A94" s="31" t="s">
        <v>11</v>
      </c>
      <c r="B94" s="32"/>
    </row>
    <row r="95" spans="1:4" s="4" customFormat="1" ht="15.75">
      <c r="A95" s="33" t="s">
        <v>57</v>
      </c>
      <c r="B95" s="34">
        <v>0</v>
      </c>
      <c r="D95" s="10"/>
    </row>
    <row r="96" spans="1:2" s="1" customFormat="1" ht="15">
      <c r="A96" s="33" t="s">
        <v>58</v>
      </c>
      <c r="B96" s="15">
        <v>0</v>
      </c>
    </row>
    <row r="97" spans="1:2" s="1" customFormat="1" ht="15.75">
      <c r="A97" s="36" t="s">
        <v>59</v>
      </c>
      <c r="B97" s="32">
        <f>SUM(B95:B96)</f>
        <v>0</v>
      </c>
    </row>
    <row r="98" spans="1:2" s="1" customFormat="1" ht="15.75">
      <c r="A98" s="44" t="s">
        <v>12</v>
      </c>
      <c r="B98" s="14">
        <f>SUM(B71+B81+B83+B92+B97)</f>
        <v>103641</v>
      </c>
    </row>
    <row r="99" s="3" customFormat="1" ht="15">
      <c r="B99" s="7"/>
    </row>
    <row r="100" s="3" customFormat="1" ht="15">
      <c r="B100" s="7"/>
    </row>
    <row r="101" s="3" customFormat="1" ht="15">
      <c r="B101" s="7"/>
    </row>
    <row r="102" s="3" customFormat="1" ht="15">
      <c r="B102" s="7"/>
    </row>
    <row r="103" s="3" customFormat="1" ht="15">
      <c r="B103" s="7"/>
    </row>
    <row r="104" s="3" customFormat="1" ht="15">
      <c r="B104" s="7"/>
    </row>
    <row r="105" s="1" customFormat="1" ht="15">
      <c r="B105" s="11"/>
    </row>
  </sheetData>
  <sheetProtection/>
  <mergeCells count="8">
    <mergeCell ref="A62:B62"/>
    <mergeCell ref="A8:B8"/>
    <mergeCell ref="A57:B57"/>
    <mergeCell ref="A58:B58"/>
    <mergeCell ref="A60:B60"/>
    <mergeCell ref="A13:B13"/>
    <mergeCell ref="A11:B11"/>
    <mergeCell ref="A9:B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J39"/>
  <sheetViews>
    <sheetView zoomScalePageLayoutView="0" workbookViewId="0" topLeftCell="A1">
      <selection activeCell="L18" sqref="L18"/>
    </sheetView>
  </sheetViews>
  <sheetFormatPr defaultColWidth="9.140625" defaultRowHeight="12.75"/>
  <sheetData>
    <row r="1" spans="6:10" s="4" customFormat="1" ht="15.75">
      <c r="F1" s="5"/>
      <c r="G1" s="5"/>
      <c r="H1" s="5"/>
      <c r="I1" s="5"/>
      <c r="J1" s="5"/>
    </row>
    <row r="2" spans="6:10" s="4" customFormat="1" ht="15.75">
      <c r="F2" s="5"/>
      <c r="G2" s="5"/>
      <c r="H2" s="5"/>
      <c r="I2" s="6"/>
      <c r="J2" s="5"/>
    </row>
    <row r="3" spans="6:10" s="4" customFormat="1" ht="15.75">
      <c r="F3" s="5"/>
      <c r="G3" s="5"/>
      <c r="H3" s="5"/>
      <c r="I3" s="5"/>
      <c r="J3" s="5"/>
    </row>
    <row r="4" spans="6:10" s="4" customFormat="1" ht="15.75">
      <c r="F4" s="5"/>
      <c r="G4" s="5"/>
      <c r="H4" s="5"/>
      <c r="I4" s="5"/>
      <c r="J4" s="5"/>
    </row>
    <row r="5" spans="6:10" s="1" customFormat="1" ht="15">
      <c r="F5" s="3"/>
      <c r="G5" s="3"/>
      <c r="H5" s="3"/>
      <c r="I5" s="3"/>
      <c r="J5" s="3"/>
    </row>
    <row r="6" spans="6:10" s="1" customFormat="1" ht="15">
      <c r="F6" s="3"/>
      <c r="G6" s="7"/>
      <c r="H6" s="3"/>
      <c r="I6" s="3"/>
      <c r="J6" s="3"/>
    </row>
    <row r="7" spans="6:10" s="1" customFormat="1" ht="15">
      <c r="F7" s="3"/>
      <c r="G7" s="3"/>
      <c r="H7" s="3"/>
      <c r="I7" s="3"/>
      <c r="J7" s="3"/>
    </row>
    <row r="8" spans="6:10" s="1" customFormat="1" ht="15">
      <c r="F8" s="3"/>
      <c r="G8" s="7"/>
      <c r="H8" s="3"/>
      <c r="I8" s="3"/>
      <c r="J8" s="3"/>
    </row>
    <row r="9" spans="6:10" s="1" customFormat="1" ht="15">
      <c r="F9" s="3"/>
      <c r="G9" s="3"/>
      <c r="H9" s="3"/>
      <c r="I9" s="3"/>
      <c r="J9" s="3"/>
    </row>
    <row r="10" spans="6:10" s="1" customFormat="1" ht="15">
      <c r="F10" s="3"/>
      <c r="G10" s="7"/>
      <c r="H10" s="3"/>
      <c r="I10" s="3"/>
      <c r="J10" s="3"/>
    </row>
    <row r="11" spans="6:10" s="1" customFormat="1" ht="15">
      <c r="F11" s="3"/>
      <c r="G11" s="3"/>
      <c r="H11" s="3"/>
      <c r="I11" s="3"/>
      <c r="J11" s="3"/>
    </row>
    <row r="12" spans="6:10" s="1" customFormat="1" ht="15">
      <c r="F12" s="3"/>
      <c r="G12" s="7"/>
      <c r="H12" s="3"/>
      <c r="I12" s="3"/>
      <c r="J12" s="3"/>
    </row>
    <row r="13" spans="6:10" s="1" customFormat="1" ht="15">
      <c r="F13" s="3"/>
      <c r="G13" s="3"/>
      <c r="H13" s="3"/>
      <c r="I13" s="3"/>
      <c r="J13" s="3"/>
    </row>
    <row r="14" spans="6:10" s="1" customFormat="1" ht="15">
      <c r="F14" s="3"/>
      <c r="G14" s="7"/>
      <c r="H14" s="3"/>
      <c r="I14" s="3"/>
      <c r="J14" s="3"/>
    </row>
    <row r="15" spans="6:10" s="1" customFormat="1" ht="15">
      <c r="F15" s="3"/>
      <c r="G15" s="3"/>
      <c r="H15" s="3"/>
      <c r="I15" s="3"/>
      <c r="J15" s="3"/>
    </row>
    <row r="16" spans="6:10" s="1" customFormat="1" ht="15">
      <c r="F16" s="3"/>
      <c r="G16" s="7"/>
      <c r="H16" s="3"/>
      <c r="I16" s="3"/>
      <c r="J16" s="3"/>
    </row>
    <row r="17" spans="6:10" s="1" customFormat="1" ht="15">
      <c r="F17" s="3"/>
      <c r="G17" s="3"/>
      <c r="H17" s="3"/>
      <c r="I17" s="3"/>
      <c r="J17" s="3"/>
    </row>
    <row r="18" spans="6:10" s="1" customFormat="1" ht="15.75">
      <c r="F18" s="3"/>
      <c r="G18" s="8"/>
      <c r="H18" s="3"/>
      <c r="I18" s="3"/>
      <c r="J18" s="3"/>
    </row>
    <row r="19" spans="6:10" s="1" customFormat="1" ht="15">
      <c r="F19" s="3"/>
      <c r="G19" s="3"/>
      <c r="H19" s="3"/>
      <c r="I19" s="3"/>
      <c r="J19" s="3"/>
    </row>
    <row r="20" spans="6:10" s="1" customFormat="1" ht="15.75">
      <c r="F20" s="5"/>
      <c r="G20" s="3"/>
      <c r="H20" s="3"/>
      <c r="I20" s="3"/>
      <c r="J20" s="3"/>
    </row>
    <row r="21" spans="6:10" s="1" customFormat="1" ht="15">
      <c r="F21" s="3"/>
      <c r="G21" s="3"/>
      <c r="H21" s="3"/>
      <c r="I21" s="3"/>
      <c r="J21" s="3"/>
    </row>
    <row r="22" spans="6:10" s="1" customFormat="1" ht="15">
      <c r="F22" s="3"/>
      <c r="G22" s="7"/>
      <c r="H22" s="3"/>
      <c r="I22" s="3"/>
      <c r="J22" s="3"/>
    </row>
    <row r="23" spans="6:10" s="1" customFormat="1" ht="15">
      <c r="F23" s="3"/>
      <c r="G23" s="7"/>
      <c r="H23" s="3"/>
      <c r="I23" s="3"/>
      <c r="J23" s="3"/>
    </row>
    <row r="24" spans="6:10" s="1" customFormat="1" ht="15">
      <c r="F24" s="3"/>
      <c r="G24" s="7"/>
      <c r="H24" s="3"/>
      <c r="I24" s="3"/>
      <c r="J24" s="3"/>
    </row>
    <row r="25" spans="6:10" s="1" customFormat="1" ht="15">
      <c r="F25" s="3"/>
      <c r="G25" s="3"/>
      <c r="H25" s="3"/>
      <c r="I25" s="3"/>
      <c r="J25" s="3"/>
    </row>
    <row r="26" spans="6:10" s="1" customFormat="1" ht="15">
      <c r="F26" s="3"/>
      <c r="G26" s="7"/>
      <c r="H26" s="3"/>
      <c r="I26" s="3"/>
      <c r="J26" s="3"/>
    </row>
    <row r="27" spans="6:10" s="1" customFormat="1" ht="15">
      <c r="F27" s="3"/>
      <c r="G27" s="3"/>
      <c r="H27" s="3"/>
      <c r="I27" s="3"/>
      <c r="J27" s="3"/>
    </row>
    <row r="28" spans="6:10" s="1" customFormat="1" ht="15">
      <c r="F28" s="3"/>
      <c r="G28" s="7"/>
      <c r="H28" s="3"/>
      <c r="I28" s="3"/>
      <c r="J28" s="3"/>
    </row>
    <row r="29" spans="6:10" s="1" customFormat="1" ht="15">
      <c r="F29" s="3"/>
      <c r="G29" s="3"/>
      <c r="H29" s="3"/>
      <c r="I29" s="3"/>
      <c r="J29" s="3"/>
    </row>
    <row r="30" spans="6:10" s="1" customFormat="1" ht="15.75">
      <c r="F30" s="3"/>
      <c r="G30" s="8"/>
      <c r="H30" s="3"/>
      <c r="I30" s="3"/>
      <c r="J30" s="3"/>
    </row>
    <row r="31" spans="6:10" s="1" customFormat="1" ht="15">
      <c r="F31" s="3"/>
      <c r="G31" s="3"/>
      <c r="H31" s="3"/>
      <c r="I31" s="3"/>
      <c r="J31" s="3"/>
    </row>
    <row r="32" spans="6:10" s="1" customFormat="1" ht="15">
      <c r="F32" s="3"/>
      <c r="G32" s="3"/>
      <c r="H32" s="3"/>
      <c r="I32" s="3"/>
      <c r="J32" s="3"/>
    </row>
    <row r="33" spans="6:10" s="1" customFormat="1" ht="15">
      <c r="F33" s="3"/>
      <c r="G33" s="3"/>
      <c r="H33" s="3"/>
      <c r="I33" s="3"/>
      <c r="J33" s="3"/>
    </row>
    <row r="34" spans="6:10" s="1" customFormat="1" ht="15">
      <c r="F34" s="3"/>
      <c r="G34" s="3"/>
      <c r="H34" s="3"/>
      <c r="I34" s="3"/>
      <c r="J34" s="3"/>
    </row>
    <row r="35" spans="6:10" ht="12.75">
      <c r="F35" s="9"/>
      <c r="G35" s="9"/>
      <c r="H35" s="9"/>
      <c r="I35" s="9"/>
      <c r="J35" s="9"/>
    </row>
    <row r="36" spans="6:10" ht="12.75">
      <c r="F36" s="9"/>
      <c r="G36" s="9"/>
      <c r="H36" s="9"/>
      <c r="I36" s="9"/>
      <c r="J36" s="9"/>
    </row>
    <row r="37" spans="6:10" ht="12.75">
      <c r="F37" s="9"/>
      <c r="G37" s="9"/>
      <c r="H37" s="9"/>
      <c r="I37" s="9"/>
      <c r="J37" s="9"/>
    </row>
    <row r="38" spans="6:10" ht="12.75">
      <c r="F38" s="9"/>
      <c r="G38" s="9"/>
      <c r="H38" s="9"/>
      <c r="I38" s="9"/>
      <c r="J38" s="9"/>
    </row>
    <row r="39" spans="6:10" ht="12.75">
      <c r="F39" s="9"/>
      <c r="G39" s="9"/>
      <c r="H39" s="9"/>
      <c r="I39" s="9"/>
      <c r="J39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ermete</dc:creator>
  <cp:keywords/>
  <dc:description/>
  <cp:lastModifiedBy>Tosca</cp:lastModifiedBy>
  <cp:lastPrinted>2021-05-17T10:10:15Z</cp:lastPrinted>
  <dcterms:created xsi:type="dcterms:W3CDTF">2008-03-06T22:22:12Z</dcterms:created>
  <dcterms:modified xsi:type="dcterms:W3CDTF">2022-06-06T10:17:44Z</dcterms:modified>
  <cp:category/>
  <cp:version/>
  <cp:contentType/>
  <cp:contentStatus/>
</cp:coreProperties>
</file>